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120" activeTab="0"/>
  </bookViews>
  <sheets>
    <sheet name="Reb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Moheb</author>
  </authors>
  <commentList>
    <comment ref="J11" authorId="0">
      <text>
        <r>
          <rPr>
            <b/>
            <sz val="8"/>
            <rFont val="Tahoma"/>
            <family val="0"/>
          </rPr>
          <t>Please select your rebate calculation method</t>
        </r>
      </text>
    </comment>
  </commentList>
</comments>
</file>

<file path=xl/sharedStrings.xml><?xml version="1.0" encoding="utf-8"?>
<sst xmlns="http://schemas.openxmlformats.org/spreadsheetml/2006/main" count="16" uniqueCount="12">
  <si>
    <t>Profit</t>
  </si>
  <si>
    <t>Buy</t>
  </si>
  <si>
    <t>Sell</t>
  </si>
  <si>
    <t>CURRENT</t>
  </si>
  <si>
    <t>NEW</t>
  </si>
  <si>
    <t>Rebate</t>
  </si>
  <si>
    <t>RRP</t>
  </si>
  <si>
    <t>Discount off RRP</t>
  </si>
  <si>
    <t>Reseller Margin</t>
  </si>
  <si>
    <t>based on</t>
  </si>
  <si>
    <t>Std Reseller Price</t>
  </si>
  <si>
    <t>Increase in Gross Profit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</si>
</sst>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_-* #,##0.0_-;\-* #,##0.0_-;_-* &quot;-&quot;??_-;_-@_-"/>
    <numFmt numFmtId="168" formatCode="_-* #,##0_-;\-* #,##0_-;_-* &quot;-&quot;??_-;_-@_-"/>
    <numFmt numFmtId="169" formatCode="&quot;$&quot;#,##0"/>
    <numFmt numFmtId="170" formatCode="0.00000"/>
    <numFmt numFmtId="171" formatCode="0.0000"/>
    <numFmt numFmtId="172" formatCode="0.000"/>
    <numFmt numFmtId="173" formatCode="0.0"/>
    <numFmt numFmtId="174" formatCode="&quot;$&quot;#,##0.0"/>
    <numFmt numFmtId="175" formatCode="&quot;$&quot;#,##0.00"/>
    <numFmt numFmtId="176" formatCode="0.0%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2" borderId="0" xfId="19" applyFill="1" applyAlignment="1">
      <alignment/>
    </xf>
    <xf numFmtId="9" fontId="6" fillId="2" borderId="0" xfId="19" applyNumberFormat="1" applyFont="1" applyFill="1" applyBorder="1" applyAlignment="1">
      <alignment/>
    </xf>
    <xf numFmtId="9" fontId="6" fillId="2" borderId="0" xfId="19" applyFont="1" applyFill="1" applyBorder="1" applyAlignment="1">
      <alignment/>
    </xf>
    <xf numFmtId="9" fontId="9" fillId="3" borderId="0" xfId="19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9" fontId="11" fillId="3" borderId="0" xfId="19" applyFont="1" applyFill="1" applyBorder="1" applyAlignment="1">
      <alignment/>
    </xf>
    <xf numFmtId="0" fontId="0" fillId="3" borderId="0" xfId="0" applyFill="1" applyAlignment="1">
      <alignment/>
    </xf>
    <xf numFmtId="9" fontId="0" fillId="3" borderId="0" xfId="19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9" fontId="3" fillId="2" borderId="2" xfId="19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9" fontId="0" fillId="2" borderId="2" xfId="19" applyFill="1" applyBorder="1" applyAlignment="1">
      <alignment/>
    </xf>
    <xf numFmtId="9" fontId="0" fillId="2" borderId="0" xfId="19" applyFill="1" applyBorder="1" applyAlignment="1">
      <alignment/>
    </xf>
    <xf numFmtId="0" fontId="12" fillId="2" borderId="0" xfId="0" applyFont="1" applyFill="1" applyBorder="1" applyAlignment="1">
      <alignment/>
    </xf>
    <xf numFmtId="169" fontId="12" fillId="2" borderId="0" xfId="0" applyNumberFormat="1" applyFon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9" fontId="3" fillId="2" borderId="1" xfId="19" applyFont="1" applyFill="1" applyBorder="1" applyAlignment="1">
      <alignment/>
    </xf>
    <xf numFmtId="9" fontId="0" fillId="2" borderId="1" xfId="19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9" fontId="0" fillId="2" borderId="1" xfId="0" applyNumberFormat="1" applyFill="1" applyBorder="1" applyAlignment="1">
      <alignment/>
    </xf>
    <xf numFmtId="169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4" fillId="2" borderId="4" xfId="19" applyFont="1" applyFill="1" applyBorder="1" applyAlignment="1">
      <alignment horizontal="right"/>
    </xf>
    <xf numFmtId="9" fontId="3" fillId="2" borderId="0" xfId="19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169" fontId="0" fillId="4" borderId="0" xfId="0" applyNumberFormat="1" applyFill="1" applyAlignment="1">
      <alignment/>
    </xf>
    <xf numFmtId="9" fontId="3" fillId="5" borderId="6" xfId="19" applyFont="1" applyFill="1" applyBorder="1" applyAlignment="1" applyProtection="1">
      <alignment/>
      <protection locked="0"/>
    </xf>
    <xf numFmtId="0" fontId="7" fillId="5" borderId="7" xfId="0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47625</xdr:rowOff>
    </xdr:from>
    <xdr:to>
      <xdr:col>4</xdr:col>
      <xdr:colOff>152400</xdr:colOff>
      <xdr:row>3</xdr:row>
      <xdr:rowOff>123825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1362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M24"/>
  <sheetViews>
    <sheetView showGridLines="0" tabSelected="1" zoomScale="150" zoomScaleNormal="150" workbookViewId="0" topLeftCell="A1">
      <selection activeCell="E9" sqref="E9"/>
    </sheetView>
  </sheetViews>
  <sheetFormatPr defaultColWidth="9.140625" defaultRowHeight="12.75"/>
  <cols>
    <col min="1" max="2" width="2.57421875" style="36" customWidth="1"/>
    <col min="3" max="5" width="9.140625" style="36" customWidth="1"/>
    <col min="6" max="6" width="3.00390625" style="36" customWidth="1"/>
    <col min="7" max="7" width="2.57421875" style="36" customWidth="1"/>
    <col min="8" max="8" width="3.00390625" style="36" customWidth="1"/>
    <col min="9" max="10" width="9.140625" style="36" customWidth="1"/>
    <col min="11" max="11" width="7.57421875" style="36" customWidth="1"/>
    <col min="12" max="13" width="2.57421875" style="36" customWidth="1"/>
    <col min="14" max="16384" width="9.140625" style="36" customWidth="1"/>
  </cols>
  <sheetData>
    <row r="1" ht="12.75"/>
    <row r="2" ht="12.75"/>
    <row r="3" ht="12.75"/>
    <row r="4" ht="12.75"/>
    <row r="5" spans="3:12" ht="12.75">
      <c r="C5" s="10"/>
      <c r="D5" s="11"/>
      <c r="E5" s="11"/>
      <c r="F5" s="12"/>
      <c r="H5" s="10"/>
      <c r="I5" s="11"/>
      <c r="J5" s="11"/>
      <c r="K5" s="11"/>
      <c r="L5" s="12"/>
    </row>
    <row r="6" spans="3:12" ht="12.75">
      <c r="C6" s="10"/>
      <c r="D6" s="11"/>
      <c r="E6" s="11"/>
      <c r="F6" s="12"/>
      <c r="H6" s="10"/>
      <c r="I6" s="11"/>
      <c r="J6" s="11"/>
      <c r="K6" s="11"/>
      <c r="L6" s="12"/>
    </row>
    <row r="7" spans="3:12" ht="12.75">
      <c r="C7" s="10"/>
      <c r="D7" s="13" t="s">
        <v>3</v>
      </c>
      <c r="E7" s="11"/>
      <c r="F7" s="12"/>
      <c r="H7" s="10"/>
      <c r="I7" s="13" t="s">
        <v>4</v>
      </c>
      <c r="J7" s="11"/>
      <c r="K7" s="11"/>
      <c r="L7" s="12"/>
    </row>
    <row r="8" spans="3:12" ht="12.75">
      <c r="C8" s="10"/>
      <c r="D8" s="11"/>
      <c r="E8" s="11"/>
      <c r="F8" s="12"/>
      <c r="H8" s="10"/>
      <c r="I8" s="11"/>
      <c r="J8" s="11"/>
      <c r="K8" s="11"/>
      <c r="L8" s="12"/>
    </row>
    <row r="9" spans="3:12" ht="12.75">
      <c r="C9" s="10"/>
      <c r="D9" s="14" t="s">
        <v>7</v>
      </c>
      <c r="E9" s="39">
        <v>0.4</v>
      </c>
      <c r="F9" s="15"/>
      <c r="H9" s="27"/>
      <c r="I9" s="16" t="s">
        <v>5</v>
      </c>
      <c r="J9" s="39">
        <v>0.04</v>
      </c>
      <c r="K9" s="11"/>
      <c r="L9" s="12"/>
    </row>
    <row r="10" spans="3:12" ht="4.5" customHeight="1">
      <c r="C10" s="10"/>
      <c r="D10" s="16"/>
      <c r="E10" s="35"/>
      <c r="F10" s="15"/>
      <c r="H10" s="27"/>
      <c r="I10" s="11"/>
      <c r="J10" s="11"/>
      <c r="K10" s="11"/>
      <c r="L10" s="12"/>
    </row>
    <row r="11" spans="2:13" ht="12.75">
      <c r="B11" s="37"/>
      <c r="C11" s="10"/>
      <c r="D11" s="14" t="s">
        <v>8</v>
      </c>
      <c r="E11" s="39">
        <v>0.12</v>
      </c>
      <c r="F11" s="17"/>
      <c r="H11" s="28"/>
      <c r="I11" s="29" t="s">
        <v>9</v>
      </c>
      <c r="J11" s="40" t="s">
        <v>10</v>
      </c>
      <c r="K11" s="41"/>
      <c r="L11" s="12"/>
      <c r="M11" s="37"/>
    </row>
    <row r="12" spans="2:13" ht="12.75">
      <c r="B12" s="37"/>
      <c r="C12" s="10"/>
      <c r="D12" s="11"/>
      <c r="E12" s="18"/>
      <c r="F12" s="12"/>
      <c r="H12" s="10"/>
      <c r="I12" s="11"/>
      <c r="J12" s="30"/>
      <c r="K12" s="30"/>
      <c r="L12" s="12"/>
      <c r="M12" s="37"/>
    </row>
    <row r="13" spans="3:12" ht="12.75">
      <c r="C13" s="10"/>
      <c r="D13" s="19" t="s">
        <v>6</v>
      </c>
      <c r="E13" s="20">
        <v>1000</v>
      </c>
      <c r="F13" s="17"/>
      <c r="H13" s="10"/>
      <c r="I13" s="19" t="s">
        <v>5</v>
      </c>
      <c r="J13" s="20">
        <f>IF(J11="RRP",E13,IF(J11="Discounted RRP",E16,IF(J11="Std Reseller Price",E15,0)))*J9</f>
        <v>24</v>
      </c>
      <c r="K13" s="11"/>
      <c r="L13" s="12"/>
    </row>
    <row r="14" spans="2:13" ht="12.75">
      <c r="B14" s="38"/>
      <c r="C14" s="10"/>
      <c r="D14" s="19"/>
      <c r="E14" s="19"/>
      <c r="F14" s="21"/>
      <c r="H14" s="31"/>
      <c r="I14" s="19"/>
      <c r="J14" s="19"/>
      <c r="K14" s="11"/>
      <c r="L14" s="12"/>
      <c r="M14" s="38"/>
    </row>
    <row r="15" spans="2:13" ht="12.75">
      <c r="B15" s="38"/>
      <c r="C15" s="10"/>
      <c r="D15" s="19" t="s">
        <v>1</v>
      </c>
      <c r="E15" s="20">
        <f>E13*(1-E9)</f>
        <v>600</v>
      </c>
      <c r="F15" s="21"/>
      <c r="G15" s="38"/>
      <c r="H15" s="31"/>
      <c r="I15" s="20" t="s">
        <v>1</v>
      </c>
      <c r="J15" s="20">
        <f>E15-J13</f>
        <v>576</v>
      </c>
      <c r="K15" s="11"/>
      <c r="L15" s="12"/>
      <c r="M15" s="38"/>
    </row>
    <row r="16" spans="2:13" ht="12.75">
      <c r="B16" s="38"/>
      <c r="C16" s="10"/>
      <c r="D16" s="19" t="s">
        <v>2</v>
      </c>
      <c r="E16" s="20">
        <f>E15/(1-E11)</f>
        <v>681.8181818181819</v>
      </c>
      <c r="F16" s="21"/>
      <c r="G16" s="38"/>
      <c r="H16" s="31"/>
      <c r="I16" s="20" t="s">
        <v>2</v>
      </c>
      <c r="J16" s="20">
        <f>E16</f>
        <v>681.8181818181819</v>
      </c>
      <c r="K16" s="3"/>
      <c r="L16" s="12"/>
      <c r="M16" s="38"/>
    </row>
    <row r="17" spans="2:13" ht="12.75">
      <c r="B17" s="38"/>
      <c r="C17" s="10"/>
      <c r="D17" s="22"/>
      <c r="E17" s="11"/>
      <c r="F17" s="21"/>
      <c r="G17" s="38"/>
      <c r="H17" s="31"/>
      <c r="I17" s="32"/>
      <c r="J17" s="23"/>
      <c r="K17" s="33"/>
      <c r="L17" s="12"/>
      <c r="M17" s="38"/>
    </row>
    <row r="18" spans="2:13" ht="12.75">
      <c r="B18" s="38"/>
      <c r="C18" s="10"/>
      <c r="D18" s="22" t="s">
        <v>0</v>
      </c>
      <c r="E18" s="23">
        <f>E16-E15</f>
        <v>81.81818181818187</v>
      </c>
      <c r="F18" s="12"/>
      <c r="G18" s="38"/>
      <c r="H18" s="10"/>
      <c r="I18" s="22" t="s">
        <v>0</v>
      </c>
      <c r="J18" s="23">
        <f>J16-J15</f>
        <v>105.81818181818187</v>
      </c>
      <c r="K18" s="4"/>
      <c r="L18" s="12"/>
      <c r="M18" s="38"/>
    </row>
    <row r="19" spans="2:13" ht="12.75">
      <c r="B19" s="38"/>
      <c r="C19" s="10"/>
      <c r="D19" s="11"/>
      <c r="E19" s="11"/>
      <c r="F19" s="12"/>
      <c r="H19" s="10"/>
      <c r="I19" s="11"/>
      <c r="J19" s="11"/>
      <c r="K19" s="11"/>
      <c r="L19" s="12"/>
      <c r="M19" s="38"/>
    </row>
    <row r="20" spans="2:13" ht="12.75">
      <c r="B20" s="38"/>
      <c r="C20" s="24"/>
      <c r="D20" s="25"/>
      <c r="E20" s="25"/>
      <c r="F20" s="26"/>
      <c r="H20" s="24"/>
      <c r="I20" s="34"/>
      <c r="J20" s="25"/>
      <c r="K20" s="25"/>
      <c r="L20" s="26"/>
      <c r="M20" s="38"/>
    </row>
    <row r="21" spans="2:13" ht="12.75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3:12" ht="12.7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ht="12.75">
      <c r="C23" s="1"/>
      <c r="D23" s="8"/>
      <c r="E23" s="7">
        <f>J18/E18-1</f>
        <v>0.2933333333333332</v>
      </c>
      <c r="F23" s="5" t="s">
        <v>11</v>
      </c>
      <c r="G23" s="6"/>
      <c r="H23" s="6"/>
      <c r="I23" s="8"/>
      <c r="J23" s="9"/>
      <c r="K23" s="1"/>
      <c r="L23" s="1"/>
    </row>
    <row r="24" spans="3:12" ht="12.75">
      <c r="C24" s="1"/>
      <c r="D24" s="1"/>
      <c r="E24" s="1"/>
      <c r="F24" s="1"/>
      <c r="G24" s="1"/>
      <c r="H24" s="1"/>
      <c r="I24" s="1"/>
      <c r="J24" s="2"/>
      <c r="K24" s="1"/>
      <c r="L24" s="1"/>
    </row>
  </sheetData>
  <sheetProtection password="C224" sheet="1" objects="1" scenarios="1" selectLockedCells="1"/>
  <mergeCells count="1">
    <mergeCell ref="J11:K11"/>
  </mergeCells>
  <dataValidations count="1">
    <dataValidation type="list" allowBlank="1" showInputMessage="1" showErrorMessage="1" sqref="J11:J12">
      <formula1>"RRP, Discounted RRP, Std Reseller Price"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Moheb Moses</dc:creator>
  <cp:keywords/>
  <dc:description/>
  <cp:lastModifiedBy>Moheb</cp:lastModifiedBy>
  <cp:lastPrinted>2007-07-16T11:28:28Z</cp:lastPrinted>
  <dcterms:created xsi:type="dcterms:W3CDTF">2005-07-05T08:56:25Z</dcterms:created>
  <dcterms:modified xsi:type="dcterms:W3CDTF">2008-03-24T23:06:30Z</dcterms:modified>
  <cp:category/>
  <cp:version/>
  <cp:contentType/>
  <cp:contentStatus/>
</cp:coreProperties>
</file>